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7A9D1353-3724-408C-BF51-70BE108B58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B49" i="1"/>
  <c r="B20" i="1" l="1"/>
  <c r="B18" i="1" l="1"/>
</calcChain>
</file>

<file path=xl/sharedStrings.xml><?xml version="1.0" encoding="utf-8"?>
<sst xmlns="http://schemas.openxmlformats.org/spreadsheetml/2006/main" count="54" uniqueCount="40">
  <si>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</si>
  <si>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</si>
  <si>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</si>
  <si>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</si>
  <si>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</si>
  <si>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</si>
  <si>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</si>
  <si>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</si>
  <si>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</si>
  <si>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</si>
  <si>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29.10.2026.</t>
  </si>
  <si>
    <t>30.10.2026.</t>
  </si>
  <si>
    <t>IZVOD  BR. 251</t>
  </si>
  <si>
    <t>DIREKTNA PLAĆANJA RFZO - LEKOVI U SEKUNDARNOJ I TERCIJARNOJ ZZ 071</t>
  </si>
  <si>
    <t xml:space="preserve">BEOHEM-3 DOO </t>
  </si>
  <si>
    <t>FARMALOGIST DOO BEOGRAD</t>
  </si>
  <si>
    <t>TORLAK</t>
  </si>
  <si>
    <t>B.BRAUN ADRIA RSRB DOO BEOGRAD</t>
  </si>
  <si>
    <t>AMICUS SRB. DOO BEOGRAD</t>
  </si>
  <si>
    <t>ADOC DOO BEOGRAD</t>
  </si>
  <si>
    <t>INO-PHARM  DOO BEOGRAD</t>
  </si>
  <si>
    <t>AURORA</t>
  </si>
  <si>
    <t>PHOENIX PHARMA DOO BEOGRAD</t>
  </si>
  <si>
    <t>VEGA DOO VALJEVO</t>
  </si>
  <si>
    <t>SOPHARMA TRADING</t>
  </si>
  <si>
    <t>DIREKTNA PLAĆANJA RFZO - CITOSTATICI SA  LISTE LEKOVA 073</t>
  </si>
  <si>
    <t>PHARMASWISS  DOO BEOGRAD</t>
  </si>
  <si>
    <t>MEDIKUNION DOO BEOGRAD</t>
  </si>
  <si>
    <t>DIREKTNA PLAĆANJA RFZO - DIJALIZA LEKOVI PO POSEBNOM REŽIMU C LISTA 074</t>
  </si>
  <si>
    <t>PFIZER SRB DOO</t>
  </si>
  <si>
    <t>MAGNA PHARMACIA DOO BEOGRAD</t>
  </si>
  <si>
    <t>DIREKTNA PLAĆANJA RFZO - LEKOVI ZA HEMOFILIJU 075</t>
  </si>
  <si>
    <t>DIREKTNA PLAĆANJA RFZO - REAGENSI U SEKUNDARNOJ ZDRAVSTVENOJ ZAŠTITI 086</t>
  </si>
  <si>
    <t>PROMEDIA DOO KIKINDA</t>
  </si>
  <si>
    <t>VICOR DOO NOVI BEOGRAD</t>
  </si>
  <si>
    <t>UPLATADIREKTNA PLAĆANJA RFZO - LEKOVI U SEKUNDARNOJ I TERCIJARNOJ ZZ 071</t>
  </si>
  <si>
    <t>UPLATA DIREKTNA PLAĆANJA RFZO - CITOSTATICI SA  LISTE LEKOVA 073</t>
  </si>
  <si>
    <t>UPLATA DIREKTNA PLAĆANJA RFZO - DIJALIZA LEKOVI PO POSEBNOM REŽIMU C LISTA 074</t>
  </si>
  <si>
    <t>UPLATA DIREKTNA PLAĆANJA RFZO - LEKOVI ZA HEMOFILIJU 075</t>
  </si>
  <si>
    <t>UPLATA DIREKTNA PLAĆANJA RFZO - REAGENSI U SEKUNDARNOJ ZDRAVSTVENOJ ZAŠTITI 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</si>
</sst>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88">
    <xf numFmtId="0" fontId="0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10" borderId="0" applyNumberFormat="0" applyBorder="0" applyAlignment="0" applyProtection="0"/>
    <xf numFmtId="0" fontId="47" fillId="14" borderId="0" applyNumberFormat="0" applyBorder="0" applyAlignment="0" applyProtection="0"/>
    <xf numFmtId="0" fontId="47" fillId="18" borderId="0" applyNumberFormat="0" applyBorder="0" applyAlignment="0" applyProtection="0"/>
    <xf numFmtId="0" fontId="47" fillId="22" borderId="0" applyNumberFormat="0" applyBorder="0" applyAlignment="0" applyProtection="0"/>
    <xf numFmtId="0" fontId="47" fillId="26" borderId="0" applyNumberFormat="0" applyBorder="0" applyAlignment="0" applyProtection="0"/>
    <xf numFmtId="0" fontId="47" fillId="30" borderId="0" applyNumberFormat="0" applyBorder="0" applyAlignment="0" applyProtection="0"/>
    <xf numFmtId="0" fontId="47" fillId="11" borderId="0" applyNumberFormat="0" applyBorder="0" applyAlignment="0" applyProtection="0"/>
    <xf numFmtId="0" fontId="47" fillId="15" borderId="0" applyNumberFormat="0" applyBorder="0" applyAlignment="0" applyProtection="0"/>
    <xf numFmtId="0" fontId="47" fillId="19" borderId="0" applyNumberFormat="0" applyBorder="0" applyAlignment="0" applyProtection="0"/>
    <xf numFmtId="0" fontId="47" fillId="23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71" fillId="12" borderId="0" applyNumberFormat="0" applyBorder="0" applyAlignment="0" applyProtection="0"/>
    <xf numFmtId="0" fontId="71" fillId="16" borderId="0" applyNumberFormat="0" applyBorder="0" applyAlignment="0" applyProtection="0"/>
    <xf numFmtId="0" fontId="71" fillId="20" borderId="0" applyNumberFormat="0" applyBorder="0" applyAlignment="0" applyProtection="0"/>
    <xf numFmtId="0" fontId="71" fillId="24" borderId="0" applyNumberFormat="0" applyBorder="0" applyAlignment="0" applyProtection="0"/>
    <xf numFmtId="0" fontId="71" fillId="28" borderId="0" applyNumberFormat="0" applyBorder="0" applyAlignment="0" applyProtection="0"/>
    <xf numFmtId="0" fontId="71" fillId="32" borderId="0" applyNumberFormat="0" applyBorder="0" applyAlignment="0" applyProtection="0"/>
    <xf numFmtId="0" fontId="71" fillId="9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62" fillId="3" borderId="0" applyNumberFormat="0" applyBorder="0" applyAlignment="0" applyProtection="0"/>
    <xf numFmtId="0" fontId="66" fillId="6" borderId="4" applyNumberFormat="0" applyAlignment="0" applyProtection="0"/>
    <xf numFmtId="0" fontId="68" fillId="7" borderId="7" applyNumberFormat="0" applyAlignment="0" applyProtection="0"/>
    <xf numFmtId="0" fontId="7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4" fillId="5" borderId="4" applyNumberFormat="0" applyAlignment="0" applyProtection="0"/>
    <xf numFmtId="0" fontId="67" fillId="0" borderId="6" applyNumberFormat="0" applyFill="0" applyAlignment="0" applyProtection="0"/>
    <xf numFmtId="0" fontId="63" fillId="4" borderId="0" applyNumberFormat="0" applyBorder="0" applyAlignment="0" applyProtection="0"/>
    <xf numFmtId="0" fontId="47" fillId="8" borderId="8" applyNumberFormat="0" applyFont="0" applyAlignment="0" applyProtection="0"/>
    <xf numFmtId="0" fontId="65" fillId="6" borderId="5" applyNumberFormat="0" applyAlignment="0" applyProtection="0"/>
    <xf numFmtId="0" fontId="57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69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10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11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8" borderId="8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62" fillId="3" borderId="0" applyNumberFormat="0" applyBorder="0" applyAlignment="0" applyProtection="0"/>
    <xf numFmtId="0" fontId="72" fillId="4" borderId="0" applyNumberFormat="0" applyBorder="0" applyAlignment="0" applyProtection="0"/>
    <xf numFmtId="0" fontId="64" fillId="5" borderId="4" applyNumberFormat="0" applyAlignment="0" applyProtection="0"/>
    <xf numFmtId="0" fontId="65" fillId="6" borderId="5" applyNumberFormat="0" applyAlignment="0" applyProtection="0"/>
    <xf numFmtId="0" fontId="66" fillId="6" borderId="4" applyNumberFormat="0" applyAlignment="0" applyProtection="0"/>
    <xf numFmtId="0" fontId="67" fillId="0" borderId="6" applyNumberFormat="0" applyFill="0" applyAlignment="0" applyProtection="0"/>
    <xf numFmtId="0" fontId="68" fillId="7" borderId="7" applyNumberFormat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71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71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71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71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71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71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39" fillId="8" borderId="8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73" fillId="0" borderId="0" xfId="0" applyFont="1"/>
    <xf numFmtId="4" fontId="74" fillId="0" borderId="0" xfId="0" applyNumberFormat="1" applyFont="1" applyAlignment="1">
      <alignment horizontal="right"/>
    </xf>
    <xf numFmtId="0" fontId="74" fillId="0" borderId="0" xfId="0" applyFont="1"/>
    <xf numFmtId="0" fontId="74" fillId="0" borderId="0" xfId="0" applyFont="1" applyAlignment="1">
      <alignment horizontal="right"/>
    </xf>
    <xf numFmtId="4" fontId="73" fillId="0" borderId="0" xfId="0" applyNumberFormat="1" applyFont="1" applyAlignment="1">
      <alignment horizontal="right"/>
    </xf>
    <xf numFmtId="4" fontId="56" fillId="0" borderId="0" xfId="257" applyNumberFormat="1" applyFont="1" applyAlignment="1">
      <alignment horizontal="right"/>
    </xf>
    <xf numFmtId="4" fontId="18" fillId="0" borderId="0" xfId="267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4" fontId="56" fillId="0" borderId="0" xfId="0" applyNumberFormat="1" applyFont="1" applyAlignment="1">
      <alignment horizontal="right"/>
    </xf>
    <xf numFmtId="164" fontId="74" fillId="0" borderId="0" xfId="0" applyNumberFormat="1" applyFont="1" applyAlignment="1">
      <alignment horizontal="right"/>
    </xf>
    <xf numFmtId="0" fontId="73" fillId="0" borderId="10" xfId="0" applyFont="1" applyBorder="1"/>
    <xf numFmtId="4" fontId="73" fillId="0" borderId="11" xfId="0" applyNumberFormat="1" applyFont="1" applyBorder="1" applyAlignment="1">
      <alignment horizontal="right"/>
    </xf>
    <xf numFmtId="0" fontId="18" fillId="0" borderId="0" xfId="258" applyFont="1"/>
    <xf numFmtId="49" fontId="3" fillId="0" borderId="12" xfId="268" applyNumberFormat="1" applyFont="1" applyBorder="1"/>
    <xf numFmtId="4" fontId="4" fillId="0" borderId="13" xfId="268" applyNumberFormat="1" applyBorder="1"/>
    <xf numFmtId="0" fontId="74" fillId="0" borderId="14" xfId="0" applyFont="1" applyBorder="1"/>
    <xf numFmtId="4" fontId="74" fillId="0" borderId="15" xfId="0" applyNumberFormat="1" applyFont="1" applyBorder="1" applyAlignment="1">
      <alignment horizontal="right"/>
    </xf>
    <xf numFmtId="0" fontId="74" fillId="0" borderId="12" xfId="0" applyFont="1" applyBorder="1"/>
    <xf numFmtId="4" fontId="74" fillId="0" borderId="13" xfId="0" applyNumberFormat="1" applyFont="1" applyBorder="1" applyAlignment="1">
      <alignment horizontal="right"/>
    </xf>
  </cellXfs>
  <cellStyles count="28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40" xfId="287" xr:uid="{00000000-0005-0000-0000-0000BC000000}"/>
    <cellStyle name="Normal 5" xfId="7" xr:uid="{00000000-0005-0000-0000-0000BD000000}"/>
    <cellStyle name="Normal 5 10" xfId="94" xr:uid="{00000000-0005-0000-0000-0000BE000000}"/>
    <cellStyle name="Normal 5 11" xfId="155" xr:uid="{00000000-0005-0000-0000-0000BF000000}"/>
    <cellStyle name="Normal 5 12" xfId="166" xr:uid="{00000000-0005-0000-0000-0000C0000000}"/>
    <cellStyle name="Normal 5 13" xfId="183" xr:uid="{00000000-0005-0000-0000-0000C1000000}"/>
    <cellStyle name="Normal 5 14" xfId="204" xr:uid="{00000000-0005-0000-0000-0000C2000000}"/>
    <cellStyle name="Normal 5 15" xfId="225" xr:uid="{00000000-0005-0000-0000-0000C3000000}"/>
    <cellStyle name="Normal 5 16" xfId="243" xr:uid="{00000000-0005-0000-0000-0000C4000000}"/>
    <cellStyle name="Normal 5 17" xfId="273" xr:uid="{00000000-0005-0000-0000-0000C5000000}"/>
    <cellStyle name="Normal 5 2" xfId="12" xr:uid="{00000000-0005-0000-0000-0000C6000000}"/>
    <cellStyle name="Normal 5 2 2" xfId="174" xr:uid="{00000000-0005-0000-0000-0000C7000000}"/>
    <cellStyle name="Normal 5 2 3" xfId="191" xr:uid="{00000000-0005-0000-0000-0000C8000000}"/>
    <cellStyle name="Normal 5 2 4" xfId="212" xr:uid="{00000000-0005-0000-0000-0000C9000000}"/>
    <cellStyle name="Normal 5 2 5" xfId="233" xr:uid="{00000000-0005-0000-0000-0000CA000000}"/>
    <cellStyle name="Normal 5 2 6" xfId="251" xr:uid="{00000000-0005-0000-0000-0000CB000000}"/>
    <cellStyle name="Normal 5 2 7" xfId="281" xr:uid="{00000000-0005-0000-0000-0000CC000000}"/>
    <cellStyle name="Normal 5 3" xfId="16" xr:uid="{00000000-0005-0000-0000-0000CD000000}"/>
    <cellStyle name="Normal 5 4" xfId="63" xr:uid="{00000000-0005-0000-0000-0000CE000000}"/>
    <cellStyle name="Normal 5 5" xfId="68" xr:uid="{00000000-0005-0000-0000-0000CF000000}"/>
    <cellStyle name="Normal 5 6" xfId="73" xr:uid="{00000000-0005-0000-0000-0000D0000000}"/>
    <cellStyle name="Normal 5 7" xfId="78" xr:uid="{00000000-0005-0000-0000-0000D1000000}"/>
    <cellStyle name="Normal 5 8" xfId="83" xr:uid="{00000000-0005-0000-0000-0000D2000000}"/>
    <cellStyle name="Normal 5 9" xfId="88" xr:uid="{00000000-0005-0000-0000-0000D3000000}"/>
    <cellStyle name="Normal 6" xfId="8" xr:uid="{00000000-0005-0000-0000-0000D4000000}"/>
    <cellStyle name="Normal 6 10" xfId="156" xr:uid="{00000000-0005-0000-0000-0000D5000000}"/>
    <cellStyle name="Normal 6 11" xfId="167" xr:uid="{00000000-0005-0000-0000-0000D6000000}"/>
    <cellStyle name="Normal 6 12" xfId="184" xr:uid="{00000000-0005-0000-0000-0000D7000000}"/>
    <cellStyle name="Normal 6 13" xfId="205" xr:uid="{00000000-0005-0000-0000-0000D8000000}"/>
    <cellStyle name="Normal 6 14" xfId="226" xr:uid="{00000000-0005-0000-0000-0000D9000000}"/>
    <cellStyle name="Normal 6 15" xfId="244" xr:uid="{00000000-0005-0000-0000-0000DA000000}"/>
    <cellStyle name="Normal 6 16" xfId="274" xr:uid="{00000000-0005-0000-0000-0000DB000000}"/>
    <cellStyle name="Normal 6 2" xfId="17" xr:uid="{00000000-0005-0000-0000-0000DC000000}"/>
    <cellStyle name="Normal 6 2 2" xfId="175" xr:uid="{00000000-0005-0000-0000-0000DD000000}"/>
    <cellStyle name="Normal 6 2 3" xfId="192" xr:uid="{00000000-0005-0000-0000-0000DE000000}"/>
    <cellStyle name="Normal 6 2 4" xfId="213" xr:uid="{00000000-0005-0000-0000-0000DF000000}"/>
    <cellStyle name="Normal 6 2 5" xfId="234" xr:uid="{00000000-0005-0000-0000-0000E0000000}"/>
    <cellStyle name="Normal 6 2 6" xfId="252" xr:uid="{00000000-0005-0000-0000-0000E1000000}"/>
    <cellStyle name="Normal 6 2 7" xfId="282" xr:uid="{00000000-0005-0000-0000-0000E2000000}"/>
    <cellStyle name="Normal 6 3" xfId="64" xr:uid="{00000000-0005-0000-0000-0000E3000000}"/>
    <cellStyle name="Normal 6 4" xfId="69" xr:uid="{00000000-0005-0000-0000-0000E4000000}"/>
    <cellStyle name="Normal 6 5" xfId="74" xr:uid="{00000000-0005-0000-0000-0000E5000000}"/>
    <cellStyle name="Normal 6 6" xfId="79" xr:uid="{00000000-0005-0000-0000-0000E6000000}"/>
    <cellStyle name="Normal 6 7" xfId="84" xr:uid="{00000000-0005-0000-0000-0000E7000000}"/>
    <cellStyle name="Normal 6 8" xfId="89" xr:uid="{00000000-0005-0000-0000-0000E8000000}"/>
    <cellStyle name="Normal 6 9" xfId="95" xr:uid="{00000000-0005-0000-0000-0000E9000000}"/>
    <cellStyle name="Normal 7" xfId="18" xr:uid="{00000000-0005-0000-0000-0000EA000000}"/>
    <cellStyle name="Normal 7 10" xfId="275" xr:uid="{00000000-0005-0000-0000-0000EB000000}"/>
    <cellStyle name="Normal 7 2" xfId="90" xr:uid="{00000000-0005-0000-0000-0000EC000000}"/>
    <cellStyle name="Normal 7 2 2" xfId="176" xr:uid="{00000000-0005-0000-0000-0000ED000000}"/>
    <cellStyle name="Normal 7 2 3" xfId="193" xr:uid="{00000000-0005-0000-0000-0000EE000000}"/>
    <cellStyle name="Normal 7 2 4" xfId="214" xr:uid="{00000000-0005-0000-0000-0000EF000000}"/>
    <cellStyle name="Normal 7 2 5" xfId="235" xr:uid="{00000000-0005-0000-0000-0000F0000000}"/>
    <cellStyle name="Normal 7 2 6" xfId="253" xr:uid="{00000000-0005-0000-0000-0000F1000000}"/>
    <cellStyle name="Normal 7 2 7" xfId="283" xr:uid="{00000000-0005-0000-0000-0000F2000000}"/>
    <cellStyle name="Normal 7 3" xfId="96" xr:uid="{00000000-0005-0000-0000-0000F3000000}"/>
    <cellStyle name="Normal 7 4" xfId="157" xr:uid="{00000000-0005-0000-0000-0000F4000000}"/>
    <cellStyle name="Normal 7 5" xfId="168" xr:uid="{00000000-0005-0000-0000-0000F5000000}"/>
    <cellStyle name="Normal 7 6" xfId="185" xr:uid="{00000000-0005-0000-0000-0000F6000000}"/>
    <cellStyle name="Normal 7 7" xfId="206" xr:uid="{00000000-0005-0000-0000-0000F7000000}"/>
    <cellStyle name="Normal 7 8" xfId="227" xr:uid="{00000000-0005-0000-0000-0000F8000000}"/>
    <cellStyle name="Normal 7 9" xfId="245" xr:uid="{00000000-0005-0000-0000-0000F9000000}"/>
    <cellStyle name="Normal 8" xfId="150" xr:uid="{00000000-0005-0000-0000-0000FA000000}"/>
    <cellStyle name="Normal 8 2" xfId="158" xr:uid="{00000000-0005-0000-0000-0000FB000000}"/>
    <cellStyle name="Normal 8 2 2" xfId="177" xr:uid="{00000000-0005-0000-0000-0000FC000000}"/>
    <cellStyle name="Normal 8 2 3" xfId="194" xr:uid="{00000000-0005-0000-0000-0000FD000000}"/>
    <cellStyle name="Normal 8 2 4" xfId="215" xr:uid="{00000000-0005-0000-0000-0000FE000000}"/>
    <cellStyle name="Normal 8 2 5" xfId="236" xr:uid="{00000000-0005-0000-0000-0000FF000000}"/>
    <cellStyle name="Normal 8 2 6" xfId="254" xr:uid="{00000000-0005-0000-0000-000000010000}"/>
    <cellStyle name="Normal 8 2 7" xfId="284" xr:uid="{00000000-0005-0000-0000-000001010000}"/>
    <cellStyle name="Normal 8 3" xfId="169" xr:uid="{00000000-0005-0000-0000-000002010000}"/>
    <cellStyle name="Normal 8 4" xfId="186" xr:uid="{00000000-0005-0000-0000-000003010000}"/>
    <cellStyle name="Normal 8 5" xfId="207" xr:uid="{00000000-0005-0000-0000-000004010000}"/>
    <cellStyle name="Normal 8 6" xfId="228" xr:uid="{00000000-0005-0000-0000-000005010000}"/>
    <cellStyle name="Normal 8 7" xfId="246" xr:uid="{00000000-0005-0000-0000-000006010000}"/>
    <cellStyle name="Normal 8 8" xfId="276" xr:uid="{00000000-0005-0000-0000-000007010000}"/>
    <cellStyle name="Normal 9" xfId="159" xr:uid="{00000000-0005-0000-0000-000008010000}"/>
    <cellStyle name="Normal 9 2" xfId="178" xr:uid="{00000000-0005-0000-0000-000009010000}"/>
    <cellStyle name="Normal 9 2 2" xfId="195" xr:uid="{00000000-0005-0000-0000-00000A010000}"/>
    <cellStyle name="Normal 9 2 3" xfId="216" xr:uid="{00000000-0005-0000-0000-00000B010000}"/>
    <cellStyle name="Normal 9 2 4" xfId="237" xr:uid="{00000000-0005-0000-0000-00000C010000}"/>
    <cellStyle name="Normal 9 2 5" xfId="255" xr:uid="{00000000-0005-0000-0000-00000D010000}"/>
    <cellStyle name="Normal 9 2 6" xfId="285" xr:uid="{00000000-0005-0000-0000-00000E010000}"/>
    <cellStyle name="Normal 9 3" xfId="170" xr:uid="{00000000-0005-0000-0000-00000F010000}"/>
    <cellStyle name="Normal 9 4" xfId="187" xr:uid="{00000000-0005-0000-0000-000010010000}"/>
    <cellStyle name="Normal 9 5" xfId="208" xr:uid="{00000000-0005-0000-0000-000011010000}"/>
    <cellStyle name="Normal 9 6" xfId="229" xr:uid="{00000000-0005-0000-0000-000012010000}"/>
    <cellStyle name="Normal 9 7" xfId="247" xr:uid="{00000000-0005-0000-0000-000013010000}"/>
    <cellStyle name="Normal 9 8" xfId="277" xr:uid="{00000000-0005-0000-0000-000014010000}"/>
    <cellStyle name="Note 2" xfId="55" xr:uid="{00000000-0005-0000-0000-000015010000}"/>
    <cellStyle name="Note 3" xfId="109" xr:uid="{00000000-0005-0000-0000-000016010000}"/>
    <cellStyle name="Note 4" xfId="151" xr:uid="{00000000-0005-0000-0000-000017010000}"/>
    <cellStyle name="Output" xfId="119" builtinId="21" customBuiltin="1"/>
    <cellStyle name="Output 2" xfId="56" xr:uid="{00000000-0005-0000-0000-000019010000}"/>
    <cellStyle name="Title" xfId="110" builtinId="15" customBuiltin="1"/>
    <cellStyle name="Title 2" xfId="57" xr:uid="{00000000-0005-0000-0000-00001B010000}"/>
    <cellStyle name="Total" xfId="125" builtinId="25" customBuiltin="1"/>
    <cellStyle name="Total 2" xfId="58" xr:uid="{00000000-0005-0000-0000-00001D010000}"/>
    <cellStyle name="Warning Text" xfId="123" builtinId="11" customBuiltin="1"/>
    <cellStyle name="Warning Text 2" xfId="59" xr:uid="{00000000-0005-0000-0000-00001F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tabSelected="1" zoomScaleNormal="100" workbookViewId="0">
      <selection activeCell="E17" sqref="E17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1863322.31</v>
      </c>
    </row>
    <row r="8" spans="1:3" x14ac:dyDescent="0.25">
      <c r="A8" s="3" t="s">
        <v>2</v>
      </c>
      <c r="B8" s="4" t="s">
        <v>10</v>
      </c>
      <c r="C8" s="7">
        <v>1853617.1</v>
      </c>
    </row>
    <row r="9" spans="1:3" x14ac:dyDescent="0.25">
      <c r="A9" s="3" t="s">
        <v>6</v>
      </c>
      <c r="B9" s="4" t="s">
        <v>11</v>
      </c>
      <c r="C9" s="7">
        <v>9733</v>
      </c>
    </row>
    <row r="10" spans="1:3" x14ac:dyDescent="0.25">
      <c r="A10" s="3" t="s">
        <v>35</v>
      </c>
      <c r="B10" s="4" t="s">
        <v>11</v>
      </c>
      <c r="C10" s="7">
        <v>4728152.07</v>
      </c>
    </row>
    <row r="11" spans="1:3" x14ac:dyDescent="0.25">
      <c r="A11" s="3" t="s">
        <v>36</v>
      </c>
      <c r="B11" s="4" t="s">
        <v>11</v>
      </c>
      <c r="C11" s="7">
        <v>391677</v>
      </c>
    </row>
    <row r="12" spans="1:3" x14ac:dyDescent="0.25">
      <c r="A12" s="3" t="s">
        <v>37</v>
      </c>
      <c r="B12" s="4" t="s">
        <v>11</v>
      </c>
      <c r="C12" s="7">
        <v>3087925.22</v>
      </c>
    </row>
    <row r="13" spans="1:3" x14ac:dyDescent="0.25">
      <c r="A13" s="3" t="s">
        <v>38</v>
      </c>
      <c r="B13" s="4" t="s">
        <v>11</v>
      </c>
      <c r="C13" s="7">
        <v>774400</v>
      </c>
    </row>
    <row r="14" spans="1:3" x14ac:dyDescent="0.25">
      <c r="A14" s="3" t="s">
        <v>39</v>
      </c>
      <c r="B14" s="4" t="s">
        <v>11</v>
      </c>
      <c r="C14" s="7">
        <v>825224.8</v>
      </c>
    </row>
    <row r="15" spans="1:3" ht="13.5" customHeight="1" x14ac:dyDescent="0.25">
      <c r="A15" s="13" t="s">
        <v>5</v>
      </c>
      <c r="B15" s="4" t="s">
        <v>11</v>
      </c>
      <c r="C15" s="2">
        <v>9807406.879999999</v>
      </c>
    </row>
    <row r="16" spans="1:3" x14ac:dyDescent="0.25">
      <c r="B16" s="4" t="s">
        <v>11</v>
      </c>
      <c r="C16" s="9">
        <f>C8+C9+C10+C11+C12+C13+C14-C15</f>
        <v>1863322.3100000024</v>
      </c>
    </row>
    <row r="17" spans="1:3" x14ac:dyDescent="0.25">
      <c r="B17" s="4"/>
      <c r="C17" s="6"/>
    </row>
    <row r="18" spans="1:3" s="1" customFormat="1" x14ac:dyDescent="0.25">
      <c r="A18" s="1" t="s">
        <v>7</v>
      </c>
      <c r="B18" s="5" t="str">
        <f>A4</f>
        <v>30.10.2026.</v>
      </c>
      <c r="C18" s="8"/>
    </row>
    <row r="19" spans="1:3" s="1" customFormat="1" x14ac:dyDescent="0.25">
      <c r="B19" s="5"/>
      <c r="C19" s="8"/>
    </row>
    <row r="20" spans="1:3" s="1" customFormat="1" x14ac:dyDescent="0.25">
      <c r="A20" s="11" t="s">
        <v>9</v>
      </c>
      <c r="B20" s="12">
        <f>SUM(B21:B21)</f>
        <v>27.79</v>
      </c>
      <c r="C20" s="8"/>
    </row>
    <row r="21" spans="1:3" x14ac:dyDescent="0.25">
      <c r="A21" s="14" t="s">
        <v>8</v>
      </c>
      <c r="B21" s="15">
        <v>27.79</v>
      </c>
    </row>
    <row r="22" spans="1:3" s="1" customFormat="1" x14ac:dyDescent="0.25">
      <c r="A22" s="11" t="s">
        <v>13</v>
      </c>
      <c r="B22" s="12">
        <v>4728152.07</v>
      </c>
      <c r="C22" s="8"/>
    </row>
    <row r="23" spans="1:3" x14ac:dyDescent="0.25">
      <c r="A23" s="16" t="s">
        <v>14</v>
      </c>
      <c r="B23" s="17">
        <v>1777050</v>
      </c>
    </row>
    <row r="24" spans="1:3" x14ac:dyDescent="0.25">
      <c r="A24" s="16" t="s">
        <v>15</v>
      </c>
      <c r="B24" s="17">
        <v>477186.03</v>
      </c>
    </row>
    <row r="25" spans="1:3" x14ac:dyDescent="0.25">
      <c r="A25" s="16" t="s">
        <v>16</v>
      </c>
      <c r="B25" s="17">
        <v>2335.33</v>
      </c>
    </row>
    <row r="26" spans="1:3" x14ac:dyDescent="0.25">
      <c r="A26" s="16" t="s">
        <v>17</v>
      </c>
      <c r="B26" s="17">
        <v>276210</v>
      </c>
    </row>
    <row r="27" spans="1:3" x14ac:dyDescent="0.25">
      <c r="A27" s="16" t="s">
        <v>18</v>
      </c>
      <c r="B27" s="17">
        <v>79931.06</v>
      </c>
    </row>
    <row r="28" spans="1:3" x14ac:dyDescent="0.25">
      <c r="A28" s="16" t="s">
        <v>19</v>
      </c>
      <c r="B28" s="17">
        <v>7619.37</v>
      </c>
    </row>
    <row r="29" spans="1:3" x14ac:dyDescent="0.25">
      <c r="A29" s="16" t="s">
        <v>20</v>
      </c>
      <c r="B29" s="17">
        <v>97900</v>
      </c>
    </row>
    <row r="30" spans="1:3" x14ac:dyDescent="0.25">
      <c r="A30" s="16" t="s">
        <v>21</v>
      </c>
      <c r="B30" s="17">
        <v>1228.92</v>
      </c>
    </row>
    <row r="31" spans="1:3" x14ac:dyDescent="0.25">
      <c r="A31" s="16" t="s">
        <v>22</v>
      </c>
      <c r="B31" s="17">
        <v>834959.4</v>
      </c>
    </row>
    <row r="32" spans="1:3" x14ac:dyDescent="0.25">
      <c r="A32" s="16" t="s">
        <v>23</v>
      </c>
      <c r="B32" s="17">
        <v>966673.84</v>
      </c>
    </row>
    <row r="33" spans="1:3" x14ac:dyDescent="0.25">
      <c r="A33" s="18" t="s">
        <v>24</v>
      </c>
      <c r="B33" s="19">
        <v>207058.12</v>
      </c>
    </row>
    <row r="34" spans="1:3" s="1" customFormat="1" x14ac:dyDescent="0.25">
      <c r="A34" s="11" t="s">
        <v>25</v>
      </c>
      <c r="B34" s="12">
        <v>391677</v>
      </c>
      <c r="C34" s="8"/>
    </row>
    <row r="35" spans="1:3" x14ac:dyDescent="0.25">
      <c r="A35" s="16" t="s">
        <v>26</v>
      </c>
      <c r="B35" s="17">
        <v>94351.4</v>
      </c>
    </row>
    <row r="36" spans="1:3" x14ac:dyDescent="0.25">
      <c r="A36" s="16" t="s">
        <v>27</v>
      </c>
      <c r="B36" s="17">
        <v>4273.5</v>
      </c>
    </row>
    <row r="37" spans="1:3" x14ac:dyDescent="0.25">
      <c r="A37" s="18" t="s">
        <v>18</v>
      </c>
      <c r="B37" s="19">
        <v>293052.09999999998</v>
      </c>
    </row>
    <row r="38" spans="1:3" s="1" customFormat="1" x14ac:dyDescent="0.25">
      <c r="A38" s="11" t="s">
        <v>28</v>
      </c>
      <c r="B38" s="12">
        <v>3087925.22</v>
      </c>
      <c r="C38" s="8"/>
    </row>
    <row r="39" spans="1:3" x14ac:dyDescent="0.25">
      <c r="A39" s="16" t="s">
        <v>29</v>
      </c>
      <c r="B39" s="17">
        <v>274433.5</v>
      </c>
    </row>
    <row r="40" spans="1:3" x14ac:dyDescent="0.25">
      <c r="A40" s="16" t="s">
        <v>18</v>
      </c>
      <c r="B40" s="17">
        <v>443219.7</v>
      </c>
    </row>
    <row r="41" spans="1:3" x14ac:dyDescent="0.25">
      <c r="A41" s="16" t="s">
        <v>22</v>
      </c>
      <c r="B41" s="17">
        <v>732281.44</v>
      </c>
    </row>
    <row r="42" spans="1:3" x14ac:dyDescent="0.25">
      <c r="A42" s="16" t="s">
        <v>30</v>
      </c>
      <c r="B42" s="17">
        <v>395089.2</v>
      </c>
    </row>
    <row r="43" spans="1:3" x14ac:dyDescent="0.25">
      <c r="A43" s="18" t="s">
        <v>24</v>
      </c>
      <c r="B43" s="19">
        <v>1242901.3799999999</v>
      </c>
    </row>
    <row r="44" spans="1:3" s="1" customFormat="1" x14ac:dyDescent="0.25">
      <c r="A44" s="11" t="s">
        <v>31</v>
      </c>
      <c r="B44" s="12">
        <v>774400</v>
      </c>
      <c r="C44" s="8"/>
    </row>
    <row r="45" spans="1:3" x14ac:dyDescent="0.25">
      <c r="A45" s="18" t="s">
        <v>29</v>
      </c>
      <c r="B45" s="19">
        <v>774400</v>
      </c>
    </row>
    <row r="46" spans="1:3" s="1" customFormat="1" x14ac:dyDescent="0.25">
      <c r="A46" s="11" t="s">
        <v>32</v>
      </c>
      <c r="B46" s="12">
        <v>825224.8</v>
      </c>
      <c r="C46" s="8"/>
    </row>
    <row r="47" spans="1:3" x14ac:dyDescent="0.25">
      <c r="A47" s="16" t="s">
        <v>33</v>
      </c>
      <c r="B47" s="17">
        <v>198052.8</v>
      </c>
    </row>
    <row r="48" spans="1:3" x14ac:dyDescent="0.25">
      <c r="A48" s="18" t="s">
        <v>34</v>
      </c>
      <c r="B48" s="19">
        <v>627172</v>
      </c>
    </row>
    <row r="49" spans="2:2" x14ac:dyDescent="0.25">
      <c r="B49" s="5">
        <f>B46+B44+B38+B34+B22+B20</f>
        <v>9807406.879999999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2026-10-30T12:56:00Z</dcterms:modified>
</cp:coreProperties>
</file>